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C:\Users\Eier\Documents\LUSA\Fangstrapportering og tellinger\"/>
    </mc:Choice>
  </mc:AlternateContent>
  <bookViews>
    <workbookView xWindow="0" yWindow="0" windowWidth="20490" windowHeight="7455"/>
  </bookViews>
  <sheets>
    <sheet name="Ark1" sheetId="1" r:id="rId1"/>
  </sheet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K56" i="1" l="1"/>
  <c r="I56" i="1"/>
  <c r="G56" i="1"/>
  <c r="K47" i="1"/>
  <c r="J47" i="1"/>
  <c r="I47" i="1"/>
  <c r="H47" i="1"/>
  <c r="G47" i="1"/>
  <c r="F47" i="1"/>
  <c r="E47" i="1"/>
  <c r="D47" i="1"/>
  <c r="K46" i="1"/>
  <c r="K45" i="1"/>
  <c r="K40" i="1"/>
  <c r="J40" i="1"/>
  <c r="I40" i="1"/>
  <c r="G40" i="1"/>
  <c r="F40" i="1"/>
  <c r="E40" i="1"/>
  <c r="K39" i="1"/>
  <c r="J39" i="1"/>
  <c r="I39" i="1"/>
  <c r="K38" i="1"/>
  <c r="J38" i="1"/>
  <c r="I38" i="1"/>
  <c r="H38" i="1"/>
  <c r="G38" i="1"/>
  <c r="F38" i="1"/>
  <c r="E38" i="1"/>
  <c r="D38" i="1"/>
  <c r="K37" i="1"/>
  <c r="J37" i="1"/>
  <c r="I37" i="1"/>
  <c r="H37" i="1"/>
  <c r="H40" i="1" s="1"/>
  <c r="G37" i="1"/>
  <c r="F37" i="1"/>
  <c r="E37" i="1"/>
  <c r="D37" i="1"/>
  <c r="D40" i="1" s="1"/>
  <c r="K36" i="1"/>
  <c r="J36" i="1"/>
  <c r="I36" i="1"/>
  <c r="H36" i="1"/>
  <c r="G36" i="1"/>
  <c r="F36" i="1"/>
  <c r="E36" i="1"/>
  <c r="D36" i="1"/>
  <c r="J30" i="1"/>
  <c r="I30" i="1"/>
  <c r="H30" i="1"/>
  <c r="F30" i="1"/>
  <c r="E30" i="1"/>
  <c r="K26" i="1"/>
  <c r="K30" i="1" s="1"/>
  <c r="J26" i="1"/>
  <c r="I26" i="1"/>
  <c r="H26" i="1"/>
  <c r="G26" i="1"/>
  <c r="G30" i="1" s="1"/>
  <c r="F26" i="1"/>
  <c r="E26" i="1"/>
  <c r="D26" i="1"/>
  <c r="K25" i="1"/>
  <c r="J25" i="1"/>
  <c r="I25" i="1"/>
  <c r="H25" i="1"/>
  <c r="G25" i="1"/>
  <c r="F25" i="1"/>
  <c r="E25" i="1"/>
  <c r="D25" i="1"/>
  <c r="K24" i="1"/>
  <c r="K52" i="1" s="1"/>
  <c r="K53" i="1" s="1"/>
  <c r="J24" i="1"/>
  <c r="J52" i="1" s="1"/>
  <c r="I24" i="1"/>
  <c r="I52" i="1" s="1"/>
  <c r="H24" i="1"/>
  <c r="H52" i="1" s="1"/>
  <c r="G24" i="1"/>
  <c r="G52" i="1" s="1"/>
  <c r="G53" i="1" s="1"/>
  <c r="K23" i="1"/>
  <c r="K51" i="1" s="1"/>
  <c r="J23" i="1"/>
  <c r="J51" i="1" s="1"/>
  <c r="I23" i="1"/>
  <c r="I51" i="1" s="1"/>
  <c r="H23" i="1"/>
  <c r="H51" i="1" s="1"/>
  <c r="G23" i="1"/>
  <c r="G51" i="1" s="1"/>
  <c r="I21" i="1"/>
  <c r="G18" i="1"/>
  <c r="F18" i="1"/>
  <c r="E18" i="1"/>
  <c r="D18" i="1"/>
  <c r="D24" i="1" s="1"/>
  <c r="G17" i="1"/>
  <c r="F17" i="1"/>
  <c r="E17" i="1"/>
  <c r="D17" i="1"/>
  <c r="D23" i="1" s="1"/>
  <c r="I15" i="1"/>
  <c r="G12" i="1"/>
  <c r="F12" i="1"/>
  <c r="E12" i="1"/>
  <c r="E24" i="1" s="1"/>
  <c r="D12" i="1"/>
  <c r="G11" i="1"/>
  <c r="F11" i="1"/>
  <c r="E11" i="1"/>
  <c r="E23" i="1" s="1"/>
  <c r="D11" i="1"/>
  <c r="I9" i="1"/>
  <c r="G6" i="1"/>
  <c r="F6" i="1"/>
  <c r="F24" i="1" s="1"/>
  <c r="E6" i="1"/>
  <c r="D6" i="1"/>
  <c r="G5" i="1"/>
  <c r="F5" i="1"/>
  <c r="F23" i="1" s="1"/>
  <c r="E5" i="1"/>
  <c r="D5" i="1"/>
  <c r="H53" i="1" l="1"/>
  <c r="F51" i="1"/>
  <c r="F27" i="1"/>
  <c r="F48" i="1" s="1"/>
  <c r="F52" i="1"/>
  <c r="F53" i="1" s="1"/>
  <c r="F29" i="1"/>
  <c r="F28" i="1"/>
  <c r="E51" i="1"/>
  <c r="E27" i="1"/>
  <c r="E48" i="1" s="1"/>
  <c r="E52" i="1"/>
  <c r="E29" i="1"/>
  <c r="E28" i="1"/>
  <c r="D51" i="1"/>
  <c r="D27" i="1"/>
  <c r="D48" i="1" s="1"/>
  <c r="D52" i="1"/>
  <c r="D29" i="1"/>
  <c r="D28" i="1"/>
  <c r="I53" i="1"/>
  <c r="J53" i="1"/>
  <c r="G27" i="1"/>
  <c r="G48" i="1" s="1"/>
  <c r="K27" i="1"/>
  <c r="K48" i="1" s="1"/>
  <c r="G28" i="1"/>
  <c r="K28" i="1"/>
  <c r="G29" i="1"/>
  <c r="K29" i="1"/>
  <c r="H27" i="1"/>
  <c r="H48" i="1" s="1"/>
  <c r="H28" i="1"/>
  <c r="H29" i="1"/>
  <c r="I27" i="1"/>
  <c r="I48" i="1" s="1"/>
  <c r="I28" i="1"/>
  <c r="I29" i="1"/>
  <c r="J27" i="1"/>
  <c r="J48" i="1" s="1"/>
  <c r="J28" i="1"/>
  <c r="J29" i="1"/>
  <c r="J49" i="1" l="1"/>
  <c r="J50" i="1" s="1"/>
  <c r="J31" i="1"/>
  <c r="D49" i="1"/>
  <c r="D50" i="1" s="1"/>
  <c r="D31" i="1"/>
  <c r="E49" i="1"/>
  <c r="E50" i="1" s="1"/>
  <c r="E31" i="1"/>
  <c r="H49" i="1"/>
  <c r="H50" i="1" s="1"/>
  <c r="H31" i="1"/>
  <c r="K31" i="1"/>
  <c r="K49" i="1"/>
  <c r="K50" i="1" s="1"/>
  <c r="D53" i="1"/>
  <c r="F49" i="1"/>
  <c r="F50" i="1" s="1"/>
  <c r="F31" i="1"/>
  <c r="I49" i="1"/>
  <c r="I50" i="1" s="1"/>
  <c r="I31" i="1"/>
  <c r="G31" i="1"/>
  <c r="G49" i="1"/>
  <c r="G50" i="1" s="1"/>
  <c r="E53" i="1"/>
</calcChain>
</file>

<file path=xl/sharedStrings.xml><?xml version="1.0" encoding="utf-8"?>
<sst xmlns="http://purl.oclc.org/ooxml/spreadsheetml/main" count="93" uniqueCount="19">
  <si>
    <t>Lakselvvassdraget utmarkslag SA</t>
  </si>
  <si>
    <t>Fangstrapport 2014 - 2021</t>
  </si>
  <si>
    <t>Laks</t>
  </si>
  <si>
    <t>&lt; 3 kg</t>
  </si>
  <si>
    <t>Fanget</t>
  </si>
  <si>
    <t>ant</t>
  </si>
  <si>
    <t>kg</t>
  </si>
  <si>
    <t>Sluppet ut</t>
  </si>
  <si>
    <t>Beholdt</t>
  </si>
  <si>
    <t>3 - 7 kg</t>
  </si>
  <si>
    <t>&gt; 7 kg</t>
  </si>
  <si>
    <t>Sum</t>
  </si>
  <si>
    <t>Total</t>
  </si>
  <si>
    <t>gjsn - kg</t>
  </si>
  <si>
    <t>Sjøørret</t>
  </si>
  <si>
    <t>Sjørøye</t>
  </si>
  <si>
    <t>Sum beholdt</t>
  </si>
  <si>
    <t>Sum fanget</t>
  </si>
  <si>
    <t>Pukkellaks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</si>
</sst>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/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/>
      <end/>
      <top/>
      <bottom style="medium">
        <color indexed="64"/>
      </bottom>
      <diagonal/>
    </border>
    <border>
      <start/>
      <end/>
      <top style="medium">
        <color indexed="64"/>
      </top>
      <bottom/>
      <diagonal/>
    </border>
    <border>
      <start/>
      <end style="thin">
        <color indexed="64"/>
      </end>
      <top style="medium">
        <color indexed="64"/>
      </top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164" fontId="0" fillId="0" borderId="2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Fill="1" applyBorder="1"/>
    <xf numFmtId="164" fontId="0" fillId="0" borderId="5" xfId="0" applyNumberFormat="1" applyBorder="1"/>
    <xf numFmtId="0" fontId="0" fillId="0" borderId="9" xfId="0" applyFill="1" applyBorder="1"/>
    <xf numFmtId="0" fontId="0" fillId="0" borderId="1" xfId="0" applyFill="1" applyBorder="1"/>
    <xf numFmtId="164" fontId="0" fillId="0" borderId="1" xfId="0" applyNumberFormat="1" applyBorder="1"/>
    <xf numFmtId="0" fontId="0" fillId="0" borderId="16" xfId="0" applyFill="1" applyBorder="1"/>
    <xf numFmtId="0" fontId="0" fillId="0" borderId="6" xfId="0" applyFill="1" applyBorder="1"/>
    <xf numFmtId="0" fontId="0" fillId="0" borderId="17" xfId="0" applyBorder="1"/>
    <xf numFmtId="0" fontId="0" fillId="0" borderId="11" xfId="0" applyFill="1" applyBorder="1"/>
    <xf numFmtId="0" fontId="0" fillId="0" borderId="18" xfId="0" applyBorder="1"/>
    <xf numFmtId="0" fontId="0" fillId="0" borderId="13" xfId="0" applyFill="1" applyBorder="1"/>
    <xf numFmtId="0" fontId="0" fillId="0" borderId="0" xfId="0" applyBorder="1"/>
    <xf numFmtId="0" fontId="0" fillId="0" borderId="19" xfId="0" applyBorder="1"/>
    <xf numFmtId="0" fontId="0" fillId="0" borderId="18" xfId="0" applyFill="1" applyBorder="1"/>
    <xf numFmtId="0" fontId="0" fillId="0" borderId="20" xfId="0" applyBorder="1"/>
    <xf numFmtId="0" fontId="0" fillId="0" borderId="0" xfId="0" applyFill="1" applyBorder="1"/>
    <xf numFmtId="0" fontId="0" fillId="0" borderId="21" xfId="0" applyBorder="1"/>
    <xf numFmtId="0" fontId="0" fillId="0" borderId="17" xfId="0" applyFill="1" applyBorder="1"/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L15" sqref="L15"/>
    </sheetView>
  </sheetViews>
  <sheetFormatPr baseColWidth="10" defaultRowHeight="15" x14ac:dyDescent="0.25"/>
  <sheetData>
    <row r="1" spans="1:11" ht="21" x14ac:dyDescent="0.35">
      <c r="C1" s="1" t="s">
        <v>0</v>
      </c>
    </row>
    <row r="2" spans="1:11" ht="15.75" x14ac:dyDescent="0.25">
      <c r="C2" s="2" t="s">
        <v>1</v>
      </c>
    </row>
    <row r="4" spans="1:11" ht="15.75" thickBot="1" x14ac:dyDescent="0.3">
      <c r="A4" t="s">
        <v>2</v>
      </c>
      <c r="D4" s="3">
        <v>2014</v>
      </c>
      <c r="E4" s="3">
        <v>2015</v>
      </c>
      <c r="F4" s="3">
        <v>2016</v>
      </c>
      <c r="G4" s="3">
        <v>2017</v>
      </c>
      <c r="H4" s="4">
        <v>2018</v>
      </c>
      <c r="I4" s="4">
        <v>2019</v>
      </c>
      <c r="J4" s="5">
        <v>2020</v>
      </c>
      <c r="K4" s="5">
        <v>2021</v>
      </c>
    </row>
    <row r="5" spans="1:11" x14ac:dyDescent="0.25">
      <c r="A5" s="6" t="s">
        <v>3</v>
      </c>
      <c r="B5" s="7" t="s">
        <v>4</v>
      </c>
      <c r="C5" s="8" t="s">
        <v>5</v>
      </c>
      <c r="D5" s="8">
        <f t="shared" ref="D5:G6" si="0">D7+D9</f>
        <v>5</v>
      </c>
      <c r="E5" s="8">
        <f t="shared" si="0"/>
        <v>6</v>
      </c>
      <c r="F5" s="8">
        <f t="shared" si="0"/>
        <v>12</v>
      </c>
      <c r="G5" s="8">
        <f t="shared" si="0"/>
        <v>20</v>
      </c>
      <c r="H5" s="9">
        <v>6</v>
      </c>
      <c r="I5" s="9">
        <v>8</v>
      </c>
      <c r="J5" s="9">
        <v>14</v>
      </c>
      <c r="K5" s="9">
        <v>15</v>
      </c>
    </row>
    <row r="6" spans="1:11" x14ac:dyDescent="0.25">
      <c r="A6" s="10"/>
      <c r="B6" s="11"/>
      <c r="C6" s="12" t="s">
        <v>6</v>
      </c>
      <c r="D6" s="12">
        <f t="shared" si="0"/>
        <v>13.5</v>
      </c>
      <c r="E6" s="12">
        <f t="shared" si="0"/>
        <v>11.2</v>
      </c>
      <c r="F6" s="12">
        <f t="shared" si="0"/>
        <v>19.400000000000002</v>
      </c>
      <c r="G6" s="12">
        <f t="shared" si="0"/>
        <v>34.6</v>
      </c>
      <c r="H6" s="12">
        <v>10.4</v>
      </c>
      <c r="I6" s="12">
        <v>16.2</v>
      </c>
      <c r="J6" s="12">
        <v>22.3</v>
      </c>
      <c r="K6" s="13">
        <v>14</v>
      </c>
    </row>
    <row r="7" spans="1:11" x14ac:dyDescent="0.25">
      <c r="A7" s="10"/>
      <c r="B7" s="3" t="s">
        <v>7</v>
      </c>
      <c r="C7" s="12" t="s">
        <v>5</v>
      </c>
      <c r="D7" s="12"/>
      <c r="E7" s="12">
        <v>3</v>
      </c>
      <c r="F7" s="12">
        <v>11</v>
      </c>
      <c r="G7" s="12">
        <v>20</v>
      </c>
      <c r="H7" s="12">
        <v>5</v>
      </c>
      <c r="I7" s="12">
        <v>7</v>
      </c>
      <c r="J7" s="12">
        <v>12</v>
      </c>
      <c r="K7" s="12">
        <v>14</v>
      </c>
    </row>
    <row r="8" spans="1:11" x14ac:dyDescent="0.25">
      <c r="A8" s="10"/>
      <c r="B8" s="9"/>
      <c r="C8" s="12" t="s">
        <v>6</v>
      </c>
      <c r="D8" s="12"/>
      <c r="E8" s="12">
        <v>5.3</v>
      </c>
      <c r="F8" s="12">
        <v>17.600000000000001</v>
      </c>
      <c r="G8" s="12">
        <v>34.6</v>
      </c>
      <c r="H8" s="12">
        <v>8.9</v>
      </c>
      <c r="I8" s="12">
        <v>13.9</v>
      </c>
      <c r="J8" s="12">
        <v>20.3</v>
      </c>
      <c r="K8" s="13">
        <v>13</v>
      </c>
    </row>
    <row r="9" spans="1:11" x14ac:dyDescent="0.25">
      <c r="A9" s="10"/>
      <c r="B9" s="3" t="s">
        <v>8</v>
      </c>
      <c r="C9" s="12" t="s">
        <v>5</v>
      </c>
      <c r="D9" s="12">
        <v>5</v>
      </c>
      <c r="E9" s="12">
        <v>3</v>
      </c>
      <c r="F9" s="12">
        <v>1</v>
      </c>
      <c r="G9" s="12">
        <v>0</v>
      </c>
      <c r="H9" s="12">
        <v>1</v>
      </c>
      <c r="I9" s="12">
        <f>I5-I7</f>
        <v>1</v>
      </c>
      <c r="J9" s="12">
        <v>2</v>
      </c>
      <c r="K9" s="12">
        <v>1</v>
      </c>
    </row>
    <row r="10" spans="1:11" ht="15.75" thickBot="1" x14ac:dyDescent="0.3">
      <c r="A10" s="14"/>
      <c r="B10" s="15"/>
      <c r="C10" s="4" t="s">
        <v>6</v>
      </c>
      <c r="D10" s="4">
        <v>13.5</v>
      </c>
      <c r="E10" s="4">
        <v>5.9</v>
      </c>
      <c r="F10" s="4">
        <v>1.8</v>
      </c>
      <c r="G10" s="4">
        <v>0</v>
      </c>
      <c r="H10" s="4">
        <v>1.5</v>
      </c>
      <c r="I10" s="4">
        <v>2.2999999999999998</v>
      </c>
      <c r="J10" s="16">
        <v>2</v>
      </c>
      <c r="K10" s="16">
        <v>1</v>
      </c>
    </row>
    <row r="11" spans="1:11" x14ac:dyDescent="0.25">
      <c r="A11" s="17" t="s">
        <v>9</v>
      </c>
      <c r="B11" s="18" t="s">
        <v>4</v>
      </c>
      <c r="C11" s="8" t="s">
        <v>5</v>
      </c>
      <c r="D11" s="8">
        <f t="shared" ref="D11:G12" si="1">D13+D15</f>
        <v>2</v>
      </c>
      <c r="E11" s="8">
        <f t="shared" si="1"/>
        <v>8</v>
      </c>
      <c r="F11" s="8">
        <f t="shared" si="1"/>
        <v>29</v>
      </c>
      <c r="G11" s="8">
        <f t="shared" si="1"/>
        <v>36</v>
      </c>
      <c r="H11" s="9">
        <v>12</v>
      </c>
      <c r="I11" s="9">
        <v>14</v>
      </c>
      <c r="J11" s="9">
        <v>11</v>
      </c>
      <c r="K11" s="9">
        <v>12</v>
      </c>
    </row>
    <row r="12" spans="1:11" x14ac:dyDescent="0.25">
      <c r="A12" s="19"/>
      <c r="B12" s="9"/>
      <c r="C12" s="12" t="s">
        <v>6</v>
      </c>
      <c r="D12" s="12">
        <f t="shared" si="1"/>
        <v>8</v>
      </c>
      <c r="E12" s="12">
        <f t="shared" si="1"/>
        <v>38.6</v>
      </c>
      <c r="F12" s="12">
        <f t="shared" si="1"/>
        <v>121.5</v>
      </c>
      <c r="G12" s="12">
        <f t="shared" si="1"/>
        <v>158.4</v>
      </c>
      <c r="H12" s="12">
        <v>44.4</v>
      </c>
      <c r="I12" s="12">
        <v>54.6</v>
      </c>
      <c r="J12" s="12">
        <v>41.4</v>
      </c>
      <c r="K12" s="12">
        <v>57.3</v>
      </c>
    </row>
    <row r="13" spans="1:11" x14ac:dyDescent="0.25">
      <c r="A13" s="19"/>
      <c r="B13" s="3" t="s">
        <v>7</v>
      </c>
      <c r="C13" s="12" t="s">
        <v>5</v>
      </c>
      <c r="D13" s="12"/>
      <c r="E13" s="12">
        <v>5</v>
      </c>
      <c r="F13" s="12">
        <v>26</v>
      </c>
      <c r="G13" s="12">
        <v>36</v>
      </c>
      <c r="H13" s="12">
        <v>11</v>
      </c>
      <c r="I13" s="12">
        <v>12</v>
      </c>
      <c r="J13" s="12">
        <v>10</v>
      </c>
      <c r="K13" s="12">
        <v>12</v>
      </c>
    </row>
    <row r="14" spans="1:11" x14ac:dyDescent="0.25">
      <c r="A14" s="19"/>
      <c r="B14" s="9"/>
      <c r="C14" s="12" t="s">
        <v>6</v>
      </c>
      <c r="D14" s="12"/>
      <c r="E14" s="12">
        <v>23.5</v>
      </c>
      <c r="F14" s="12">
        <v>111</v>
      </c>
      <c r="G14" s="12">
        <v>158.4</v>
      </c>
      <c r="H14" s="12">
        <v>41.2</v>
      </c>
      <c r="I14" s="12">
        <v>48.1</v>
      </c>
      <c r="J14" s="12">
        <v>38.299999999999997</v>
      </c>
      <c r="K14" s="12">
        <v>57.3</v>
      </c>
    </row>
    <row r="15" spans="1:11" x14ac:dyDescent="0.25">
      <c r="A15" s="19"/>
      <c r="B15" s="3" t="s">
        <v>8</v>
      </c>
      <c r="C15" s="12" t="s">
        <v>5</v>
      </c>
      <c r="D15" s="12">
        <v>2</v>
      </c>
      <c r="E15" s="12">
        <v>3</v>
      </c>
      <c r="F15" s="12">
        <v>3</v>
      </c>
      <c r="G15" s="12">
        <v>0</v>
      </c>
      <c r="H15" s="12">
        <v>1</v>
      </c>
      <c r="I15" s="12">
        <f>I11-I13</f>
        <v>2</v>
      </c>
      <c r="J15" s="12">
        <v>1</v>
      </c>
      <c r="K15" s="12">
        <v>0</v>
      </c>
    </row>
    <row r="16" spans="1:11" ht="15.75" thickBot="1" x14ac:dyDescent="0.3">
      <c r="A16" s="20"/>
      <c r="B16" s="15"/>
      <c r="C16" s="4" t="s">
        <v>6</v>
      </c>
      <c r="D16" s="4">
        <v>8</v>
      </c>
      <c r="E16" s="4">
        <v>15.1</v>
      </c>
      <c r="F16" s="4">
        <v>10.5</v>
      </c>
      <c r="G16" s="4">
        <v>0</v>
      </c>
      <c r="H16" s="4">
        <v>3.2</v>
      </c>
      <c r="I16" s="4">
        <v>6.5</v>
      </c>
      <c r="J16" s="4">
        <v>3.1</v>
      </c>
      <c r="K16" s="4">
        <v>0</v>
      </c>
    </row>
    <row r="17" spans="1:11" x14ac:dyDescent="0.25">
      <c r="A17" s="17" t="s">
        <v>10</v>
      </c>
      <c r="B17" s="18" t="s">
        <v>4</v>
      </c>
      <c r="C17" s="8" t="s">
        <v>5</v>
      </c>
      <c r="D17" s="8">
        <f t="shared" ref="D17:G18" si="2">D19+D21</f>
        <v>1</v>
      </c>
      <c r="E17" s="8">
        <f t="shared" si="2"/>
        <v>4</v>
      </c>
      <c r="F17" s="8">
        <f t="shared" si="2"/>
        <v>7</v>
      </c>
      <c r="G17" s="8">
        <f t="shared" si="2"/>
        <v>4</v>
      </c>
      <c r="H17" s="9">
        <v>1</v>
      </c>
      <c r="I17" s="9">
        <v>1</v>
      </c>
      <c r="J17" s="9">
        <v>0</v>
      </c>
      <c r="K17" s="9">
        <v>0</v>
      </c>
    </row>
    <row r="18" spans="1:11" x14ac:dyDescent="0.25">
      <c r="A18" s="19"/>
      <c r="B18" s="9"/>
      <c r="C18" s="12" t="s">
        <v>6</v>
      </c>
      <c r="D18" s="12">
        <f t="shared" si="2"/>
        <v>7</v>
      </c>
      <c r="E18" s="12">
        <f t="shared" si="2"/>
        <v>35.299999999999997</v>
      </c>
      <c r="F18" s="12">
        <f t="shared" si="2"/>
        <v>59.4</v>
      </c>
      <c r="G18" s="12">
        <f t="shared" si="2"/>
        <v>33.5</v>
      </c>
      <c r="H18" s="12">
        <v>7</v>
      </c>
      <c r="I18" s="13">
        <v>8</v>
      </c>
      <c r="J18" s="12"/>
      <c r="K18" s="12">
        <v>0</v>
      </c>
    </row>
    <row r="19" spans="1:11" x14ac:dyDescent="0.25">
      <c r="A19" s="19"/>
      <c r="B19" s="3" t="s">
        <v>7</v>
      </c>
      <c r="C19" s="12" t="s">
        <v>5</v>
      </c>
      <c r="D19" s="12"/>
      <c r="E19" s="12">
        <v>3</v>
      </c>
      <c r="F19" s="12">
        <v>7</v>
      </c>
      <c r="G19" s="12">
        <v>3</v>
      </c>
      <c r="H19" s="12">
        <v>1</v>
      </c>
      <c r="I19" s="12">
        <v>1</v>
      </c>
      <c r="J19" s="12"/>
      <c r="K19" s="12">
        <v>0</v>
      </c>
    </row>
    <row r="20" spans="1:11" x14ac:dyDescent="0.25">
      <c r="A20" s="19"/>
      <c r="B20" s="9"/>
      <c r="C20" s="12" t="s">
        <v>6</v>
      </c>
      <c r="D20" s="12"/>
      <c r="E20" s="12">
        <v>27</v>
      </c>
      <c r="F20" s="12">
        <v>59.4</v>
      </c>
      <c r="G20" s="12">
        <v>25.5</v>
      </c>
      <c r="H20" s="12">
        <v>7</v>
      </c>
      <c r="I20" s="13">
        <v>8</v>
      </c>
      <c r="J20" s="12"/>
      <c r="K20" s="12">
        <v>0</v>
      </c>
    </row>
    <row r="21" spans="1:11" x14ac:dyDescent="0.25">
      <c r="A21" s="19"/>
      <c r="B21" s="3" t="s">
        <v>8</v>
      </c>
      <c r="C21" s="12" t="s">
        <v>5</v>
      </c>
      <c r="D21" s="12">
        <v>1</v>
      </c>
      <c r="E21" s="12">
        <v>1</v>
      </c>
      <c r="F21" s="12">
        <v>0</v>
      </c>
      <c r="G21" s="12">
        <v>1</v>
      </c>
      <c r="H21" s="12">
        <v>0</v>
      </c>
      <c r="I21" s="12">
        <f>I17-I19</f>
        <v>0</v>
      </c>
      <c r="J21" s="12"/>
      <c r="K21" s="12">
        <v>0</v>
      </c>
    </row>
    <row r="22" spans="1:11" ht="15.75" thickBot="1" x14ac:dyDescent="0.3">
      <c r="A22" s="20"/>
      <c r="B22" s="15"/>
      <c r="C22" s="4" t="s">
        <v>6</v>
      </c>
      <c r="D22" s="4">
        <v>7</v>
      </c>
      <c r="E22" s="4">
        <v>8.3000000000000007</v>
      </c>
      <c r="F22" s="4">
        <v>0</v>
      </c>
      <c r="G22" s="4">
        <v>8</v>
      </c>
      <c r="H22" s="4">
        <v>0</v>
      </c>
      <c r="I22" s="4"/>
      <c r="J22" s="4"/>
      <c r="K22" s="4">
        <v>0</v>
      </c>
    </row>
    <row r="23" spans="1:11" x14ac:dyDescent="0.25">
      <c r="A23" s="17" t="s">
        <v>11</v>
      </c>
      <c r="B23" s="18" t="s">
        <v>4</v>
      </c>
      <c r="C23" s="8" t="s">
        <v>5</v>
      </c>
      <c r="D23" s="8">
        <f t="shared" ref="D23:K26" si="3">D5+D11+D17</f>
        <v>8</v>
      </c>
      <c r="E23" s="8">
        <f t="shared" si="3"/>
        <v>18</v>
      </c>
      <c r="F23" s="8">
        <f t="shared" si="3"/>
        <v>48</v>
      </c>
      <c r="G23" s="8">
        <f t="shared" si="3"/>
        <v>60</v>
      </c>
      <c r="H23" s="8">
        <f t="shared" si="3"/>
        <v>19</v>
      </c>
      <c r="I23" s="8">
        <f t="shared" si="3"/>
        <v>23</v>
      </c>
      <c r="J23" s="8">
        <f t="shared" si="3"/>
        <v>25</v>
      </c>
      <c r="K23" s="8">
        <f t="shared" si="3"/>
        <v>27</v>
      </c>
    </row>
    <row r="24" spans="1:11" x14ac:dyDescent="0.25">
      <c r="A24" s="19" t="s">
        <v>2</v>
      </c>
      <c r="B24" s="9"/>
      <c r="C24" s="12" t="s">
        <v>6</v>
      </c>
      <c r="D24" s="12">
        <f t="shared" si="3"/>
        <v>28.5</v>
      </c>
      <c r="E24" s="12">
        <f t="shared" si="3"/>
        <v>85.1</v>
      </c>
      <c r="F24" s="12">
        <f t="shared" si="3"/>
        <v>200.3</v>
      </c>
      <c r="G24" s="12">
        <f t="shared" si="3"/>
        <v>226.5</v>
      </c>
      <c r="H24" s="12">
        <f t="shared" si="3"/>
        <v>61.8</v>
      </c>
      <c r="I24" s="12">
        <f t="shared" si="3"/>
        <v>78.8</v>
      </c>
      <c r="J24" s="12">
        <f t="shared" si="3"/>
        <v>63.7</v>
      </c>
      <c r="K24" s="12">
        <f t="shared" si="3"/>
        <v>71.3</v>
      </c>
    </row>
    <row r="25" spans="1:11" x14ac:dyDescent="0.25">
      <c r="A25" s="19"/>
      <c r="B25" s="3" t="s">
        <v>7</v>
      </c>
      <c r="C25" s="12" t="s">
        <v>5</v>
      </c>
      <c r="D25" s="12">
        <f t="shared" si="3"/>
        <v>0</v>
      </c>
      <c r="E25" s="12">
        <f t="shared" si="3"/>
        <v>11</v>
      </c>
      <c r="F25" s="12">
        <f t="shared" si="3"/>
        <v>44</v>
      </c>
      <c r="G25" s="12">
        <f t="shared" si="3"/>
        <v>59</v>
      </c>
      <c r="H25" s="12">
        <f t="shared" si="3"/>
        <v>17</v>
      </c>
      <c r="I25" s="12">
        <f t="shared" si="3"/>
        <v>20</v>
      </c>
      <c r="J25" s="12">
        <f t="shared" si="3"/>
        <v>22</v>
      </c>
      <c r="K25" s="12">
        <f t="shared" si="3"/>
        <v>26</v>
      </c>
    </row>
    <row r="26" spans="1:11" x14ac:dyDescent="0.25">
      <c r="A26" s="19"/>
      <c r="B26" s="9"/>
      <c r="C26" s="12" t="s">
        <v>6</v>
      </c>
      <c r="D26" s="12">
        <f t="shared" si="3"/>
        <v>0</v>
      </c>
      <c r="E26" s="12">
        <f t="shared" si="3"/>
        <v>55.8</v>
      </c>
      <c r="F26" s="12">
        <f t="shared" si="3"/>
        <v>188</v>
      </c>
      <c r="G26" s="12">
        <f t="shared" si="3"/>
        <v>218.5</v>
      </c>
      <c r="H26" s="12">
        <f t="shared" si="3"/>
        <v>57.1</v>
      </c>
      <c r="I26" s="12">
        <f t="shared" si="3"/>
        <v>70</v>
      </c>
      <c r="J26" s="12">
        <f t="shared" si="3"/>
        <v>58.599999999999994</v>
      </c>
      <c r="K26" s="12">
        <f t="shared" si="3"/>
        <v>70.3</v>
      </c>
    </row>
    <row r="27" spans="1:11" x14ac:dyDescent="0.25">
      <c r="A27" s="19"/>
      <c r="B27" s="3" t="s">
        <v>8</v>
      </c>
      <c r="C27" s="12" t="s">
        <v>5</v>
      </c>
      <c r="D27" s="12">
        <f t="shared" ref="D27:K28" si="4">D23-D25</f>
        <v>8</v>
      </c>
      <c r="E27" s="12">
        <f t="shared" si="4"/>
        <v>7</v>
      </c>
      <c r="F27" s="12">
        <f t="shared" si="4"/>
        <v>4</v>
      </c>
      <c r="G27" s="12">
        <f t="shared" si="4"/>
        <v>1</v>
      </c>
      <c r="H27" s="12">
        <f t="shared" si="4"/>
        <v>2</v>
      </c>
      <c r="I27" s="12">
        <f t="shared" si="4"/>
        <v>3</v>
      </c>
      <c r="J27" s="12">
        <f t="shared" si="4"/>
        <v>3</v>
      </c>
      <c r="K27" s="12">
        <f t="shared" si="4"/>
        <v>1</v>
      </c>
    </row>
    <row r="28" spans="1:11" ht="15.75" thickBot="1" x14ac:dyDescent="0.3">
      <c r="A28" s="20"/>
      <c r="B28" s="15"/>
      <c r="C28" s="5" t="s">
        <v>6</v>
      </c>
      <c r="D28" s="4">
        <f t="shared" si="4"/>
        <v>28.5</v>
      </c>
      <c r="E28" s="4">
        <f t="shared" si="4"/>
        <v>29.299999999999997</v>
      </c>
      <c r="F28" s="4">
        <f t="shared" si="4"/>
        <v>12.300000000000011</v>
      </c>
      <c r="G28" s="4">
        <f t="shared" si="4"/>
        <v>8</v>
      </c>
      <c r="H28" s="4">
        <f t="shared" si="4"/>
        <v>4.6999999999999957</v>
      </c>
      <c r="I28" s="4">
        <f t="shared" si="4"/>
        <v>8.7999999999999972</v>
      </c>
      <c r="J28" s="4">
        <f t="shared" si="4"/>
        <v>5.1000000000000085</v>
      </c>
      <c r="K28" s="16">
        <f t="shared" si="4"/>
        <v>1</v>
      </c>
    </row>
    <row r="29" spans="1:11" x14ac:dyDescent="0.25">
      <c r="A29" s="17" t="s">
        <v>12</v>
      </c>
      <c r="B29" s="8" t="s">
        <v>4</v>
      </c>
      <c r="C29" s="21" t="s">
        <v>13</v>
      </c>
      <c r="D29" s="22">
        <f t="shared" ref="D29:K29" si="5">D24/D23</f>
        <v>3.5625</v>
      </c>
      <c r="E29" s="22">
        <f t="shared" si="5"/>
        <v>4.7277777777777779</v>
      </c>
      <c r="F29" s="22">
        <f t="shared" si="5"/>
        <v>4.1729166666666666</v>
      </c>
      <c r="G29" s="22">
        <f t="shared" si="5"/>
        <v>3.7749999999999999</v>
      </c>
      <c r="H29" s="22">
        <f t="shared" si="5"/>
        <v>3.2526315789473683</v>
      </c>
      <c r="I29" s="22">
        <f t="shared" si="5"/>
        <v>3.4260869565217389</v>
      </c>
      <c r="J29" s="22">
        <f t="shared" si="5"/>
        <v>2.548</v>
      </c>
      <c r="K29" s="22">
        <f t="shared" si="5"/>
        <v>2.6407407407407408</v>
      </c>
    </row>
    <row r="30" spans="1:11" x14ac:dyDescent="0.25">
      <c r="A30" s="19" t="s">
        <v>2</v>
      </c>
      <c r="B30" s="12" t="s">
        <v>7</v>
      </c>
      <c r="C30" s="23" t="s">
        <v>13</v>
      </c>
      <c r="D30" s="13"/>
      <c r="E30" s="13">
        <f t="shared" ref="E30:K30" si="6">E26/E25</f>
        <v>5.0727272727272723</v>
      </c>
      <c r="F30" s="13">
        <f t="shared" si="6"/>
        <v>4.2727272727272725</v>
      </c>
      <c r="G30" s="13">
        <f t="shared" si="6"/>
        <v>3.7033898305084745</v>
      </c>
      <c r="H30" s="13">
        <f t="shared" si="6"/>
        <v>3.3588235294117648</v>
      </c>
      <c r="I30" s="13">
        <f t="shared" si="6"/>
        <v>3.5</v>
      </c>
      <c r="J30" s="13">
        <f t="shared" si="6"/>
        <v>2.6636363636363636</v>
      </c>
      <c r="K30" s="13">
        <f t="shared" si="6"/>
        <v>2.7038461538461536</v>
      </c>
    </row>
    <row r="31" spans="1:11" ht="15.75" thickBot="1" x14ac:dyDescent="0.3">
      <c r="A31" s="20"/>
      <c r="B31" s="3" t="s">
        <v>8</v>
      </c>
      <c r="C31" s="24" t="s">
        <v>13</v>
      </c>
      <c r="D31" s="25">
        <f t="shared" ref="D31:K31" si="7">D28/D27</f>
        <v>3.5625</v>
      </c>
      <c r="E31" s="25">
        <f t="shared" si="7"/>
        <v>4.1857142857142851</v>
      </c>
      <c r="F31" s="25">
        <f t="shared" si="7"/>
        <v>3.0750000000000028</v>
      </c>
      <c r="G31" s="25">
        <f t="shared" si="7"/>
        <v>8</v>
      </c>
      <c r="H31" s="25">
        <f t="shared" si="7"/>
        <v>2.3499999999999979</v>
      </c>
      <c r="I31" s="25">
        <f t="shared" si="7"/>
        <v>2.9333333333333322</v>
      </c>
      <c r="J31" s="16">
        <f t="shared" si="7"/>
        <v>1.7000000000000028</v>
      </c>
      <c r="K31" s="16">
        <f t="shared" si="7"/>
        <v>1</v>
      </c>
    </row>
    <row r="32" spans="1:11" x14ac:dyDescent="0.25">
      <c r="A32" s="17" t="s">
        <v>14</v>
      </c>
      <c r="B32" s="18" t="s">
        <v>4</v>
      </c>
      <c r="C32" s="8" t="s">
        <v>5</v>
      </c>
      <c r="D32" s="8">
        <v>235</v>
      </c>
      <c r="E32" s="8">
        <v>81</v>
      </c>
      <c r="F32" s="8">
        <v>312</v>
      </c>
      <c r="G32" s="8">
        <v>241</v>
      </c>
      <c r="H32" s="8">
        <v>178</v>
      </c>
      <c r="I32" s="8">
        <v>244</v>
      </c>
      <c r="J32" s="9">
        <v>151</v>
      </c>
      <c r="K32" s="9">
        <v>187</v>
      </c>
    </row>
    <row r="33" spans="1:11" x14ac:dyDescent="0.25">
      <c r="A33" s="19"/>
      <c r="B33" s="9"/>
      <c r="C33" s="12" t="s">
        <v>6</v>
      </c>
      <c r="D33" s="12">
        <v>320.5</v>
      </c>
      <c r="E33" s="12">
        <v>148.19999999999999</v>
      </c>
      <c r="F33" s="12">
        <v>411.1</v>
      </c>
      <c r="G33" s="12">
        <v>389.7</v>
      </c>
      <c r="H33" s="12">
        <v>254</v>
      </c>
      <c r="I33" s="12">
        <v>289.7</v>
      </c>
      <c r="J33" s="12">
        <v>180</v>
      </c>
      <c r="K33" s="12">
        <v>214.1</v>
      </c>
    </row>
    <row r="34" spans="1:11" x14ac:dyDescent="0.25">
      <c r="A34" s="19"/>
      <c r="B34" s="3" t="s">
        <v>7</v>
      </c>
      <c r="C34" s="12" t="s">
        <v>5</v>
      </c>
      <c r="D34" s="12"/>
      <c r="E34" s="12"/>
      <c r="F34" s="12"/>
      <c r="G34" s="12"/>
      <c r="H34" s="12"/>
      <c r="I34" s="12">
        <v>29</v>
      </c>
      <c r="J34" s="12">
        <v>8</v>
      </c>
      <c r="K34" s="12">
        <v>34</v>
      </c>
    </row>
    <row r="35" spans="1:11" x14ac:dyDescent="0.25">
      <c r="A35" s="19"/>
      <c r="B35" s="9"/>
      <c r="C35" s="12" t="s">
        <v>6</v>
      </c>
      <c r="D35" s="12"/>
      <c r="E35" s="12"/>
      <c r="F35" s="12"/>
      <c r="G35" s="12"/>
      <c r="H35" s="12"/>
      <c r="I35" s="12">
        <v>17.8</v>
      </c>
      <c r="J35" s="12">
        <v>12</v>
      </c>
      <c r="K35" s="12">
        <v>15.8</v>
      </c>
    </row>
    <row r="36" spans="1:11" x14ac:dyDescent="0.25">
      <c r="A36" s="19"/>
      <c r="B36" s="3" t="s">
        <v>8</v>
      </c>
      <c r="C36" s="12" t="s">
        <v>5</v>
      </c>
      <c r="D36" s="13">
        <f>D32</f>
        <v>235</v>
      </c>
      <c r="E36" s="13">
        <f t="shared" ref="E36:H37" si="8">E32</f>
        <v>81</v>
      </c>
      <c r="F36" s="13">
        <f t="shared" si="8"/>
        <v>312</v>
      </c>
      <c r="G36" s="13">
        <f t="shared" si="8"/>
        <v>241</v>
      </c>
      <c r="H36" s="13">
        <f t="shared" si="8"/>
        <v>178</v>
      </c>
      <c r="I36" s="12">
        <f>I32-I34</f>
        <v>215</v>
      </c>
      <c r="J36" s="12">
        <f>J32-J34</f>
        <v>143</v>
      </c>
      <c r="K36" s="12">
        <f>K32-K34</f>
        <v>153</v>
      </c>
    </row>
    <row r="37" spans="1:11" ht="15.75" thickBot="1" x14ac:dyDescent="0.3">
      <c r="A37" s="20"/>
      <c r="B37" s="15"/>
      <c r="C37" s="5" t="s">
        <v>6</v>
      </c>
      <c r="D37" s="4">
        <f>D33</f>
        <v>320.5</v>
      </c>
      <c r="E37" s="4">
        <f t="shared" si="8"/>
        <v>148.19999999999999</v>
      </c>
      <c r="F37" s="4">
        <f t="shared" si="8"/>
        <v>411.1</v>
      </c>
      <c r="G37" s="4">
        <f t="shared" si="8"/>
        <v>389.7</v>
      </c>
      <c r="H37" s="4">
        <f t="shared" si="8"/>
        <v>254</v>
      </c>
      <c r="I37" s="4">
        <f t="shared" ref="I37:K37" si="9">I33-I35</f>
        <v>271.89999999999998</v>
      </c>
      <c r="J37" s="4">
        <f t="shared" si="9"/>
        <v>168</v>
      </c>
      <c r="K37" s="4">
        <f t="shared" si="9"/>
        <v>198.29999999999998</v>
      </c>
    </row>
    <row r="38" spans="1:11" x14ac:dyDescent="0.25">
      <c r="A38" s="17" t="s">
        <v>12</v>
      </c>
      <c r="B38" s="8" t="s">
        <v>4</v>
      </c>
      <c r="C38" s="21" t="s">
        <v>13</v>
      </c>
      <c r="D38" s="22">
        <f t="shared" ref="D38:K38" si="10">D33/D32</f>
        <v>1.3638297872340426</v>
      </c>
      <c r="E38" s="22">
        <f t="shared" si="10"/>
        <v>1.8296296296296295</v>
      </c>
      <c r="F38" s="22">
        <f t="shared" si="10"/>
        <v>1.3176282051282051</v>
      </c>
      <c r="G38" s="22">
        <f t="shared" si="10"/>
        <v>1.6170124481327801</v>
      </c>
      <c r="H38" s="22">
        <f t="shared" si="10"/>
        <v>1.4269662921348314</v>
      </c>
      <c r="I38" s="22">
        <f t="shared" si="10"/>
        <v>1.187295081967213</v>
      </c>
      <c r="J38" s="22">
        <f t="shared" si="10"/>
        <v>1.1920529801324504</v>
      </c>
      <c r="K38" s="22">
        <f t="shared" si="10"/>
        <v>1.1449197860962566</v>
      </c>
    </row>
    <row r="39" spans="1:11" x14ac:dyDescent="0.25">
      <c r="A39" s="19" t="s">
        <v>14</v>
      </c>
      <c r="B39" s="12" t="s">
        <v>7</v>
      </c>
      <c r="C39" s="23" t="s">
        <v>13</v>
      </c>
      <c r="D39" s="13"/>
      <c r="E39" s="13"/>
      <c r="F39" s="13"/>
      <c r="G39" s="13"/>
      <c r="H39" s="13"/>
      <c r="I39" s="13">
        <f>I35/I34</f>
        <v>0.61379310344827587</v>
      </c>
      <c r="J39" s="13">
        <f>J35/J34</f>
        <v>1.5</v>
      </c>
      <c r="K39" s="13">
        <f>K35/K34</f>
        <v>0.46470588235294119</v>
      </c>
    </row>
    <row r="40" spans="1:11" ht="15.75" thickBot="1" x14ac:dyDescent="0.3">
      <c r="A40" s="20"/>
      <c r="B40" s="4" t="s">
        <v>8</v>
      </c>
      <c r="C40" s="5" t="s">
        <v>13</v>
      </c>
      <c r="D40" s="16">
        <f t="shared" ref="D40:K40" si="11">D37/D36</f>
        <v>1.3638297872340426</v>
      </c>
      <c r="E40" s="16">
        <f t="shared" si="11"/>
        <v>1.8296296296296295</v>
      </c>
      <c r="F40" s="16">
        <f t="shared" si="11"/>
        <v>1.3176282051282051</v>
      </c>
      <c r="G40" s="16">
        <f t="shared" si="11"/>
        <v>1.6170124481327801</v>
      </c>
      <c r="H40" s="16">
        <f t="shared" si="11"/>
        <v>1.4269662921348314</v>
      </c>
      <c r="I40" s="16">
        <f t="shared" si="11"/>
        <v>1.2646511627906976</v>
      </c>
      <c r="J40" s="16">
        <f t="shared" si="11"/>
        <v>1.1748251748251748</v>
      </c>
      <c r="K40" s="16">
        <f t="shared" si="11"/>
        <v>1.2960784313725489</v>
      </c>
    </row>
    <row r="41" spans="1:11" x14ac:dyDescent="0.25">
      <c r="A41" s="17" t="s">
        <v>15</v>
      </c>
      <c r="B41" s="26" t="s">
        <v>4</v>
      </c>
      <c r="C41" s="26" t="s">
        <v>5</v>
      </c>
      <c r="D41" s="9">
        <v>16</v>
      </c>
      <c r="E41" s="9">
        <v>14</v>
      </c>
      <c r="F41" s="9">
        <v>16</v>
      </c>
      <c r="G41" s="9">
        <v>6</v>
      </c>
      <c r="H41" s="9">
        <v>4</v>
      </c>
      <c r="I41" s="9">
        <v>7</v>
      </c>
      <c r="J41" s="9">
        <v>9</v>
      </c>
      <c r="K41" s="9">
        <v>15</v>
      </c>
    </row>
    <row r="42" spans="1:11" x14ac:dyDescent="0.25">
      <c r="A42" s="19"/>
      <c r="B42" s="9"/>
      <c r="C42" s="27" t="s">
        <v>6</v>
      </c>
      <c r="D42" s="12">
        <v>9.1999999999999993</v>
      </c>
      <c r="E42" s="23">
        <v>11.6</v>
      </c>
      <c r="F42" s="23">
        <v>11.1</v>
      </c>
      <c r="G42" s="23">
        <v>5.4</v>
      </c>
      <c r="H42" s="12">
        <v>2.5</v>
      </c>
      <c r="I42" s="12">
        <v>2.7</v>
      </c>
      <c r="J42" s="12">
        <v>5</v>
      </c>
      <c r="K42" s="12">
        <v>10</v>
      </c>
    </row>
    <row r="43" spans="1:11" x14ac:dyDescent="0.25">
      <c r="A43" s="19"/>
      <c r="B43" s="24" t="s">
        <v>7</v>
      </c>
      <c r="C43" s="24" t="s">
        <v>5</v>
      </c>
      <c r="D43" s="3"/>
      <c r="E43" s="24"/>
      <c r="F43" s="24"/>
      <c r="G43" s="24"/>
      <c r="H43" s="3"/>
      <c r="I43" s="3"/>
      <c r="J43" s="3"/>
      <c r="K43" s="3">
        <v>6</v>
      </c>
    </row>
    <row r="44" spans="1:11" x14ac:dyDescent="0.25">
      <c r="A44" s="19"/>
      <c r="B44" s="9"/>
      <c r="C44" s="27" t="s">
        <v>6</v>
      </c>
      <c r="D44" s="3"/>
      <c r="E44" s="24"/>
      <c r="F44" s="24"/>
      <c r="G44" s="24"/>
      <c r="H44" s="3"/>
      <c r="I44" s="3"/>
      <c r="J44" s="3"/>
      <c r="K44" s="25">
        <v>4</v>
      </c>
    </row>
    <row r="45" spans="1:11" x14ac:dyDescent="0.25">
      <c r="A45" s="19"/>
      <c r="B45" s="24" t="s">
        <v>8</v>
      </c>
      <c r="C45" s="24" t="s">
        <v>5</v>
      </c>
      <c r="D45" s="3"/>
      <c r="E45" s="24"/>
      <c r="F45" s="24"/>
      <c r="G45" s="24"/>
      <c r="H45" s="3"/>
      <c r="I45" s="3"/>
      <c r="J45" s="3"/>
      <c r="K45" s="3">
        <f>K41-K43</f>
        <v>9</v>
      </c>
    </row>
    <row r="46" spans="1:11" x14ac:dyDescent="0.25">
      <c r="A46" s="19"/>
      <c r="B46" s="9"/>
      <c r="C46" s="27" t="s">
        <v>6</v>
      </c>
      <c r="D46" s="3"/>
      <c r="E46" s="24"/>
      <c r="F46" s="24"/>
      <c r="G46" s="24"/>
      <c r="H46" s="3"/>
      <c r="I46" s="3"/>
      <c r="J46" s="3"/>
      <c r="K46" s="25">
        <f>K42-K44</f>
        <v>6</v>
      </c>
    </row>
    <row r="47" spans="1:11" ht="15.75" thickBot="1" x14ac:dyDescent="0.3">
      <c r="A47" s="20"/>
      <c r="B47" s="28"/>
      <c r="C47" s="29" t="s">
        <v>13</v>
      </c>
      <c r="D47" s="16">
        <f>D42/D41</f>
        <v>0.57499999999999996</v>
      </c>
      <c r="E47" s="16">
        <f t="shared" ref="E47:K47" si="12">E42/E41</f>
        <v>0.82857142857142851</v>
      </c>
      <c r="F47" s="16">
        <f t="shared" si="12"/>
        <v>0.69374999999999998</v>
      </c>
      <c r="G47" s="16">
        <f t="shared" si="12"/>
        <v>0.9</v>
      </c>
      <c r="H47" s="16">
        <f t="shared" si="12"/>
        <v>0.625</v>
      </c>
      <c r="I47" s="16">
        <f t="shared" si="12"/>
        <v>0.38571428571428573</v>
      </c>
      <c r="J47" s="16">
        <f t="shared" si="12"/>
        <v>0.55555555555555558</v>
      </c>
      <c r="K47" s="16">
        <f t="shared" si="12"/>
        <v>0.66666666666666663</v>
      </c>
    </row>
    <row r="48" spans="1:11" x14ac:dyDescent="0.25">
      <c r="A48" s="17" t="s">
        <v>16</v>
      </c>
      <c r="B48" s="30"/>
      <c r="C48" s="31" t="s">
        <v>5</v>
      </c>
      <c r="D48" s="22">
        <f>D27+D36+D41</f>
        <v>259</v>
      </c>
      <c r="E48" s="22">
        <f t="shared" ref="E48:K49" si="13">E27+E36+E41</f>
        <v>102</v>
      </c>
      <c r="F48" s="22">
        <f t="shared" si="13"/>
        <v>332</v>
      </c>
      <c r="G48" s="22">
        <f t="shared" si="13"/>
        <v>248</v>
      </c>
      <c r="H48" s="22">
        <f t="shared" si="13"/>
        <v>184</v>
      </c>
      <c r="I48" s="22">
        <f t="shared" si="13"/>
        <v>225</v>
      </c>
      <c r="J48" s="22">
        <f t="shared" si="13"/>
        <v>155</v>
      </c>
      <c r="K48" s="22">
        <f t="shared" si="13"/>
        <v>169</v>
      </c>
    </row>
    <row r="49" spans="1:11" x14ac:dyDescent="0.25">
      <c r="A49" s="19"/>
      <c r="B49" s="32"/>
      <c r="C49" s="26" t="s">
        <v>6</v>
      </c>
      <c r="D49" s="12">
        <f>D28+D37+D42</f>
        <v>358.2</v>
      </c>
      <c r="E49" s="12">
        <f t="shared" si="13"/>
        <v>189.1</v>
      </c>
      <c r="F49" s="12">
        <f t="shared" si="13"/>
        <v>434.50000000000006</v>
      </c>
      <c r="G49" s="12">
        <f t="shared" si="13"/>
        <v>403.09999999999997</v>
      </c>
      <c r="H49" s="12">
        <f t="shared" si="13"/>
        <v>261.2</v>
      </c>
      <c r="I49" s="12">
        <f t="shared" si="13"/>
        <v>283.39999999999998</v>
      </c>
      <c r="J49" s="12">
        <f t="shared" si="13"/>
        <v>178.10000000000002</v>
      </c>
      <c r="K49" s="12">
        <f t="shared" si="13"/>
        <v>209.29999999999998</v>
      </c>
    </row>
    <row r="50" spans="1:11" ht="15.75" thickBot="1" x14ac:dyDescent="0.3">
      <c r="A50" s="20"/>
      <c r="B50" s="28"/>
      <c r="C50" s="29" t="s">
        <v>13</v>
      </c>
      <c r="D50" s="16">
        <f t="shared" ref="D50:K50" si="14">D49/D48</f>
        <v>1.383011583011583</v>
      </c>
      <c r="E50" s="16">
        <f t="shared" si="14"/>
        <v>1.8539215686274508</v>
      </c>
      <c r="F50" s="16">
        <f t="shared" si="14"/>
        <v>1.3087349397590362</v>
      </c>
      <c r="G50" s="16">
        <f t="shared" si="14"/>
        <v>1.6254032258064515</v>
      </c>
      <c r="H50" s="16">
        <f t="shared" si="14"/>
        <v>1.4195652173913043</v>
      </c>
      <c r="I50" s="16">
        <f t="shared" si="14"/>
        <v>1.2595555555555555</v>
      </c>
      <c r="J50" s="16">
        <f t="shared" si="14"/>
        <v>1.1490322580645163</v>
      </c>
      <c r="K50" s="16">
        <f t="shared" si="14"/>
        <v>1.2384615384615383</v>
      </c>
    </row>
    <row r="51" spans="1:11" x14ac:dyDescent="0.25">
      <c r="A51" s="17" t="s">
        <v>17</v>
      </c>
      <c r="B51" s="30"/>
      <c r="C51" s="31" t="s">
        <v>5</v>
      </c>
      <c r="D51" s="8">
        <f>D23+D32+D41</f>
        <v>259</v>
      </c>
      <c r="E51" s="8">
        <f t="shared" ref="E51:K52" si="15">E23+E32+E41</f>
        <v>113</v>
      </c>
      <c r="F51" s="8">
        <f t="shared" si="15"/>
        <v>376</v>
      </c>
      <c r="G51" s="8">
        <f t="shared" si="15"/>
        <v>307</v>
      </c>
      <c r="H51" s="8">
        <f t="shared" si="15"/>
        <v>201</v>
      </c>
      <c r="I51" s="8">
        <f t="shared" si="15"/>
        <v>274</v>
      </c>
      <c r="J51" s="8">
        <f t="shared" si="15"/>
        <v>185</v>
      </c>
      <c r="K51" s="8">
        <f t="shared" si="15"/>
        <v>229</v>
      </c>
    </row>
    <row r="52" spans="1:11" x14ac:dyDescent="0.25">
      <c r="A52" s="19"/>
      <c r="B52" s="32"/>
      <c r="C52" s="26" t="s">
        <v>6</v>
      </c>
      <c r="D52" s="12">
        <f>D24+D33+D42</f>
        <v>358.2</v>
      </c>
      <c r="E52" s="12">
        <f t="shared" si="15"/>
        <v>244.89999999999998</v>
      </c>
      <c r="F52" s="12">
        <f t="shared" si="15"/>
        <v>622.50000000000011</v>
      </c>
      <c r="G52" s="12">
        <f t="shared" si="15"/>
        <v>621.6</v>
      </c>
      <c r="H52" s="12">
        <f t="shared" si="15"/>
        <v>318.3</v>
      </c>
      <c r="I52" s="12">
        <f t="shared" si="15"/>
        <v>371.2</v>
      </c>
      <c r="J52" s="12">
        <f t="shared" si="15"/>
        <v>248.7</v>
      </c>
      <c r="K52" s="12">
        <f t="shared" si="15"/>
        <v>295.39999999999998</v>
      </c>
    </row>
    <row r="53" spans="1:11" ht="15.75" thickBot="1" x14ac:dyDescent="0.3">
      <c r="A53" s="19"/>
      <c r="B53" s="32"/>
      <c r="C53" s="26" t="s">
        <v>13</v>
      </c>
      <c r="D53" s="25">
        <f t="shared" ref="D53:K53" si="16">D52/D51</f>
        <v>1.383011583011583</v>
      </c>
      <c r="E53" s="25">
        <f t="shared" si="16"/>
        <v>2.1672566371681414</v>
      </c>
      <c r="F53" s="25">
        <f t="shared" si="16"/>
        <v>1.655585106382979</v>
      </c>
      <c r="G53" s="25">
        <f t="shared" si="16"/>
        <v>2.0247557003257328</v>
      </c>
      <c r="H53" s="16">
        <f t="shared" si="16"/>
        <v>1.5835820895522388</v>
      </c>
      <c r="I53" s="16">
        <f t="shared" si="16"/>
        <v>1.3547445255474453</v>
      </c>
      <c r="J53" s="16">
        <f t="shared" si="16"/>
        <v>1.3443243243243244</v>
      </c>
      <c r="K53" s="16">
        <f t="shared" si="16"/>
        <v>1.2899563318777292</v>
      </c>
    </row>
    <row r="54" spans="1:11" x14ac:dyDescent="0.25">
      <c r="A54" s="17" t="s">
        <v>18</v>
      </c>
      <c r="B54" s="33"/>
      <c r="C54" s="34" t="s">
        <v>5</v>
      </c>
      <c r="D54" s="8"/>
      <c r="E54" s="8"/>
      <c r="F54" s="8"/>
      <c r="G54" s="8">
        <v>4</v>
      </c>
      <c r="H54" s="9">
        <v>0</v>
      </c>
      <c r="I54" s="9">
        <v>3</v>
      </c>
      <c r="J54" s="9">
        <v>0</v>
      </c>
      <c r="K54" s="9">
        <v>15</v>
      </c>
    </row>
    <row r="55" spans="1:11" x14ac:dyDescent="0.25">
      <c r="A55" s="19"/>
      <c r="B55" s="35"/>
      <c r="C55" s="36" t="s">
        <v>6</v>
      </c>
      <c r="D55" s="12"/>
      <c r="E55" s="12"/>
      <c r="F55" s="12"/>
      <c r="G55" s="12">
        <v>4.5</v>
      </c>
      <c r="H55" s="12">
        <v>0</v>
      </c>
      <c r="I55" s="12">
        <v>6</v>
      </c>
      <c r="J55" s="12"/>
      <c r="K55" s="12">
        <v>23</v>
      </c>
    </row>
    <row r="56" spans="1:11" ht="15.75" thickBot="1" x14ac:dyDescent="0.3">
      <c r="A56" s="20"/>
      <c r="B56" s="37"/>
      <c r="C56" s="38" t="s">
        <v>13</v>
      </c>
      <c r="D56" s="4"/>
      <c r="E56" s="4"/>
      <c r="F56" s="4"/>
      <c r="G56" s="39">
        <f>G54/G55</f>
        <v>0.88888888888888884</v>
      </c>
      <c r="H56" s="4">
        <v>0</v>
      </c>
      <c r="I56" s="16">
        <f>I54/I55</f>
        <v>0.5</v>
      </c>
      <c r="J56" s="4"/>
      <c r="K56" s="16">
        <f>K54/K55</f>
        <v>0.65217391304347827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Eier</dc:creator>
  <cp:lastModifiedBy>Eier</cp:lastModifiedBy>
  <cp:lastPrinted>2022-05-11T16:22:46Z</cp:lastPrinted>
  <dcterms:created xsi:type="dcterms:W3CDTF">2022-05-11T16:17:24Z</dcterms:created>
  <dcterms:modified xsi:type="dcterms:W3CDTF">2022-05-11T16:23:10Z</dcterms:modified>
</cp:coreProperties>
</file>